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агадан\На сайт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Медиафасады!$A$1:$Q$1</definedName>
  </definedNames>
  <calcPr calcId="162913"/>
</workbook>
</file>

<file path=xl/calcChain.xml><?xml version="1.0" encoding="utf-8"?>
<calcChain xmlns="http://schemas.openxmlformats.org/spreadsheetml/2006/main">
  <c r="L2" i="1" l="1"/>
  <c r="L3" i="1"/>
  <c r="L4" i="1"/>
  <c r="N4" i="1" s="1"/>
  <c r="O4" i="1" s="1"/>
  <c r="N3" i="1" l="1"/>
  <c r="O3" i="1" s="1"/>
  <c r="N2" i="1"/>
  <c r="O2" i="1" s="1"/>
</calcChain>
</file>

<file path=xl/sharedStrings.xml><?xml version="1.0" encoding="utf-8"?>
<sst xmlns="http://schemas.openxmlformats.org/spreadsheetml/2006/main" count="50" uniqueCount="35">
  <si>
    <t>Город</t>
  </si>
  <si>
    <t>Вид конструкции</t>
  </si>
  <si>
    <t>Адрес</t>
  </si>
  <si>
    <t>Фото</t>
  </si>
  <si>
    <t>Карта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</si>
  <si>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</si>
  <si>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</si>
  <si>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</si>
  <si>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</si>
  <si>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</si>
  <si>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</si>
  <si>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</si>
  <si>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Координаты</t>
  </si>
  <si>
    <t>А</t>
  </si>
  <si>
    <t>Медиафасад</t>
  </si>
  <si>
    <t>Магадан</t>
  </si>
  <si>
    <t>КОД</t>
  </si>
  <si>
    <t>ММФ-1</t>
  </si>
  <si>
    <t>ММФ-2</t>
  </si>
  <si>
    <t>11,5 x 6,7</t>
  </si>
  <si>
    <t>5х15</t>
  </si>
  <si>
    <t>Размеры, м.</t>
  </si>
  <si>
    <t>Статичная картинка, видеоролик</t>
  </si>
  <si>
    <t>График работы</t>
  </si>
  <si>
    <t>Стоимость</t>
  </si>
  <si>
    <t>Медиаэкран ул. Павла Виноградова, зд. 1</t>
  </si>
  <si>
    <t>25х10</t>
  </si>
  <si>
    <t>ПН-ВС: 00:00-24:00</t>
  </si>
  <si>
    <t>ММФ-3</t>
  </si>
  <si>
    <t>59.571211, 150.817275</t>
  </si>
  <si>
    <t>2-ой км Основной трассы, ТЦ «Море молл»</t>
  </si>
  <si>
    <t>ПН-ВС: 07:00-23:00</t>
  </si>
  <si>
    <t>59.571336, 150.810194</t>
  </si>
  <si>
    <t>р-н «Торговый центр», ул. Гагарина,36</t>
  </si>
  <si>
    <t>59.553537, 150.810215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</si>
</sst>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10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vunS-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XleS5wRNWdmgMQ" TargetMode="External"/><Relationship Id="rId1" Type="http://schemas.openxmlformats.org/officeDocument/2006/relationships/hyperlink" Target="https://disk.yandex.ru/i/RSBUoikhtIYbNQ" TargetMode="External"/><Relationship Id="rId6" Type="http://schemas.openxmlformats.org/officeDocument/2006/relationships/hyperlink" Target="https://disk.yandex.ru/i/uvrfEwurC4a2-Q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yandex.ru/maps/-/CPvubW5~" TargetMode="External"/><Relationship Id="rId4" Type="http://schemas.openxmlformats.org/officeDocument/2006/relationships/hyperlink" Target="https://yandex.ru/maps/-/CPvujJ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3" width="19.285156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bestFit="1" customWidth="1"/>
    <col min="10" max="10" width="17.28515625" style="1" customWidth="1"/>
    <col min="11" max="11" width="17.85546875" style="1" customWidth="1"/>
    <col min="12" max="12" width="18.5703125" style="1" customWidth="1"/>
    <col min="13" max="13" width="16.85546875" style="1" customWidth="1"/>
    <col min="14" max="14" width="21.5703125" style="1" customWidth="1"/>
    <col min="15" max="15" width="13.85546875" style="1" customWidth="1"/>
    <col min="16" max="16" width="9.140625" style="1" customWidth="1"/>
    <col min="17" max="17" width="16" style="1" customWidth="1"/>
    <col min="18" max="16384" width="9.140625" style="1"/>
  </cols>
  <sheetData>
    <row r="1" spans="1:17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21</v>
      </c>
      <c r="G1" s="5" t="s">
        <v>6</v>
      </c>
      <c r="H1" s="5" t="s">
        <v>5</v>
      </c>
      <c r="I1" s="5" t="s">
        <v>7</v>
      </c>
      <c r="J1" s="5" t="s">
        <v>8</v>
      </c>
      <c r="K1" s="5" t="s">
        <v>23</v>
      </c>
      <c r="L1" s="5" t="s">
        <v>9</v>
      </c>
      <c r="M1" s="5" t="s">
        <v>10</v>
      </c>
      <c r="N1" s="5" t="s">
        <v>11</v>
      </c>
      <c r="O1" s="5" t="s">
        <v>24</v>
      </c>
      <c r="P1" s="5" t="s">
        <v>16</v>
      </c>
      <c r="Q1" s="2" t="s">
        <v>12</v>
      </c>
    </row>
    <row r="2" spans="1:17" ht="38.25" x14ac:dyDescent="0.2">
      <c r="A2" s="6" t="s">
        <v>15</v>
      </c>
      <c r="B2" s="6" t="s">
        <v>14</v>
      </c>
      <c r="C2" s="7" t="s">
        <v>33</v>
      </c>
      <c r="D2" s="8" t="s">
        <v>3</v>
      </c>
      <c r="E2" s="8" t="s">
        <v>4</v>
      </c>
      <c r="F2" s="6" t="s">
        <v>19</v>
      </c>
      <c r="G2" s="6" t="s">
        <v>13</v>
      </c>
      <c r="H2" s="6" t="s">
        <v>22</v>
      </c>
      <c r="I2" s="6">
        <v>10</v>
      </c>
      <c r="J2" s="6">
        <v>10</v>
      </c>
      <c r="K2" s="7" t="s">
        <v>31</v>
      </c>
      <c r="L2" s="6">
        <f>16*J2</f>
        <v>160</v>
      </c>
      <c r="M2" s="6">
        <v>15</v>
      </c>
      <c r="N2" s="6">
        <f t="shared" ref="N2:N3" si="0">M2*L2</f>
        <v>2400</v>
      </c>
      <c r="O2" s="4">
        <f>2*N2*I2</f>
        <v>48000</v>
      </c>
      <c r="P2" s="6" t="s">
        <v>17</v>
      </c>
      <c r="Q2" s="3" t="s">
        <v>34</v>
      </c>
    </row>
    <row r="3" spans="1:17" ht="38.25" x14ac:dyDescent="0.2">
      <c r="A3" s="6" t="s">
        <v>15</v>
      </c>
      <c r="B3" s="6" t="s">
        <v>14</v>
      </c>
      <c r="C3" s="7" t="s">
        <v>30</v>
      </c>
      <c r="D3" s="8" t="s">
        <v>3</v>
      </c>
      <c r="E3" s="8" t="s">
        <v>4</v>
      </c>
      <c r="F3" s="6" t="s">
        <v>20</v>
      </c>
      <c r="G3" s="6" t="s">
        <v>13</v>
      </c>
      <c r="H3" s="6" t="s">
        <v>22</v>
      </c>
      <c r="I3" s="6">
        <v>10</v>
      </c>
      <c r="J3" s="6">
        <v>10</v>
      </c>
      <c r="K3" s="7" t="s">
        <v>31</v>
      </c>
      <c r="L3" s="6">
        <f>16*J3</f>
        <v>160</v>
      </c>
      <c r="M3" s="6">
        <v>15</v>
      </c>
      <c r="N3" s="6">
        <f t="shared" si="0"/>
        <v>2400</v>
      </c>
      <c r="O3" s="4">
        <f>2*N3*I3</f>
        <v>48000</v>
      </c>
      <c r="P3" s="6" t="s">
        <v>18</v>
      </c>
      <c r="Q3" s="3" t="s">
        <v>32</v>
      </c>
    </row>
    <row r="4" spans="1:17" ht="38.25" x14ac:dyDescent="0.2">
      <c r="A4" s="6" t="s">
        <v>15</v>
      </c>
      <c r="B4" s="6" t="s">
        <v>14</v>
      </c>
      <c r="C4" s="7" t="s">
        <v>25</v>
      </c>
      <c r="D4" s="9" t="s">
        <v>3</v>
      </c>
      <c r="E4" s="8" t="s">
        <v>4</v>
      </c>
      <c r="F4" s="6" t="s">
        <v>26</v>
      </c>
      <c r="G4" s="6" t="s">
        <v>13</v>
      </c>
      <c r="H4" s="6" t="s">
        <v>22</v>
      </c>
      <c r="I4" s="6">
        <v>10</v>
      </c>
      <c r="J4" s="6">
        <v>12</v>
      </c>
      <c r="K4" s="7" t="s">
        <v>27</v>
      </c>
      <c r="L4" s="6">
        <f>24*J4</f>
        <v>288</v>
      </c>
      <c r="M4" s="6">
        <v>15</v>
      </c>
      <c r="N4" s="6">
        <f t="shared" ref="N4" si="1">M4*L4</f>
        <v>4320</v>
      </c>
      <c r="O4" s="4">
        <f>1.15*N4*I4</f>
        <v>49680</v>
      </c>
      <c r="P4" s="6" t="s">
        <v>28</v>
      </c>
      <c r="Q4" s="3" t="s">
        <v>29</v>
      </c>
    </row>
  </sheetData>
  <autoFilter ref="A1:Q1"/>
  <hyperlinks>
    <hyperlink ref="D2" r:id="rId1"/>
    <hyperlink ref="D3" r:id="rId2"/>
    <hyperlink ref="E2" r:id="rId3"/>
    <hyperlink ref="E3" r:id="rId4"/>
    <hyperlink ref="E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2026-04-14T18:22:43Z</dcterms:modified>
</cp:coreProperties>
</file>